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Riepilogo Plessi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37" i="1" l="1"/>
  <c r="C36" i="1"/>
  <c r="C35" i="1"/>
  <c r="E33" i="1"/>
  <c r="I12" i="1"/>
  <c r="I2" i="1"/>
  <c r="E30" i="1"/>
  <c r="E18" i="1"/>
  <c r="E17" i="1"/>
  <c r="E16" i="1"/>
  <c r="D15" i="1"/>
  <c r="D14" i="1"/>
  <c r="D13" i="1"/>
  <c r="D12" i="1"/>
  <c r="C37" i="1" s="1"/>
  <c r="E19" i="1" l="1"/>
</calcChain>
</file>

<file path=xl/sharedStrings.xml><?xml version="1.0" encoding="utf-8"?>
<sst xmlns="http://schemas.openxmlformats.org/spreadsheetml/2006/main" count="92" uniqueCount="70">
  <si>
    <t>Plesso</t>
  </si>
  <si>
    <t>Via della Scienza</t>
  </si>
  <si>
    <t>Secondaria di I° grado</t>
  </si>
  <si>
    <t>Istruzione</t>
  </si>
  <si>
    <t>Classi</t>
  </si>
  <si>
    <t xml:space="preserve">Alunni </t>
  </si>
  <si>
    <t>Insegnanti</t>
  </si>
  <si>
    <t>Via del Sole</t>
  </si>
  <si>
    <t>Infanzia</t>
  </si>
  <si>
    <t>Primaria</t>
  </si>
  <si>
    <t>Via del'Arte</t>
  </si>
  <si>
    <t>Sorrento</t>
  </si>
  <si>
    <t>Dirigente</t>
  </si>
  <si>
    <t>Totale</t>
  </si>
  <si>
    <t>Il Plesso SORRENTO è stato  consegnato al Comune per lavori di mantenzione e adeguamento sismico. Si compone adesso in</t>
  </si>
  <si>
    <t>Sacro Cuore</t>
  </si>
  <si>
    <t>Chiocciola</t>
  </si>
  <si>
    <t>San Francesco</t>
  </si>
  <si>
    <t>TOTALE ALUNNI INFANZIA</t>
  </si>
  <si>
    <t>TOTALE ALUNNI PRIMARIA</t>
  </si>
  <si>
    <t>TOTALE ALUNNI Secondaria di I° Grado</t>
  </si>
  <si>
    <t>TOTALE POPOLAZIONE SCOLASTICA a.s.2021/2022</t>
  </si>
  <si>
    <t>Totale insegnanti Secondaria di I° Grado</t>
  </si>
  <si>
    <t>Totale insegnanti Secondaria di PRIMARIA</t>
  </si>
  <si>
    <t>Totale insegnanti Secondaria di INFANZIA</t>
  </si>
  <si>
    <t>TOTALE CORPO DOCENTI a.s. 2021/2022</t>
  </si>
  <si>
    <t>4^ A</t>
  </si>
  <si>
    <t>1^ A</t>
  </si>
  <si>
    <t>5^ A</t>
  </si>
  <si>
    <t>2^ B</t>
  </si>
  <si>
    <t>2^ A</t>
  </si>
  <si>
    <t>3^ A</t>
  </si>
  <si>
    <t>3^ B</t>
  </si>
  <si>
    <t>Alunni</t>
  </si>
  <si>
    <t>Sezioni</t>
  </si>
  <si>
    <t>TOTALE</t>
  </si>
  <si>
    <t>4 Sezioni: Coccinella; Girasole; Tulipani; Coniglietti.</t>
  </si>
  <si>
    <t>Coll.</t>
  </si>
  <si>
    <t>Amm.</t>
  </si>
  <si>
    <t>Totali</t>
  </si>
  <si>
    <t>ATTENZIONE</t>
  </si>
  <si>
    <t>In questo Calcolo è stato portato in Conto il</t>
  </si>
  <si>
    <t>PLESSO "SORRENTO".</t>
  </si>
  <si>
    <t>Noi sappiamo che tale Plesso è chiuso per lavori</t>
  </si>
  <si>
    <t>per cui adesso ci sono, al suo posto i Plessi del</t>
  </si>
  <si>
    <t>"Sacro Cuore"; il Plesso di "San Francesco" e il</t>
  </si>
  <si>
    <t>Plesso "La Chiocciola"</t>
  </si>
  <si>
    <t>Sez. "A"</t>
  </si>
  <si>
    <t>Sez. "B"</t>
  </si>
  <si>
    <t>Sez. "C"</t>
  </si>
  <si>
    <t>Sez. "D"</t>
  </si>
  <si>
    <t>Come si può ben vedere nel Plesso</t>
  </si>
  <si>
    <t>"Sorrento" c'erano 83 alunni dell'Infanzia e</t>
  </si>
  <si>
    <t>126 Alunni della Primaria per un TOTALE di</t>
  </si>
  <si>
    <t>209 alunni.</t>
  </si>
  <si>
    <t>In questi tre Plessi che hanno assorbito il</t>
  </si>
  <si>
    <t xml:space="preserve">Plesso "Sorrento" gli alunni sono invece </t>
  </si>
  <si>
    <t>85 alunni dell'Infanzia e 122 alunni per la</t>
  </si>
  <si>
    <t>Primaria per un TOTALE di 207 alunni.</t>
  </si>
  <si>
    <t xml:space="preserve">Il numero dei collaboratori e dei Docenti </t>
  </si>
  <si>
    <t>Insegnanti Infanzia: 11</t>
  </si>
  <si>
    <t>Insegnanti primaria 19</t>
  </si>
  <si>
    <t>rimane invariato. Collaboratori 5.</t>
  </si>
  <si>
    <t>Primaria Totale</t>
  </si>
  <si>
    <t>Infanzia Totale</t>
  </si>
  <si>
    <t>RISCHIO</t>
  </si>
  <si>
    <t>Via dell'ARTE</t>
  </si>
  <si>
    <t>PRIMARIA</t>
  </si>
  <si>
    <t>Via del SOLE</t>
  </si>
  <si>
    <t>Secondaria I°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</si>
</sst>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6" fillId="5" borderId="1" xfId="0" applyFont="1" applyFill="1" applyBorder="1"/>
    <xf numFmtId="0" fontId="4" fillId="4" borderId="1" xfId="0" applyFon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6" fillId="5" borderId="5" xfId="0" applyFont="1" applyFill="1" applyBorder="1"/>
    <xf numFmtId="0" fontId="4" fillId="3" borderId="5" xfId="0" applyFont="1" applyFill="1" applyBorder="1"/>
    <xf numFmtId="0" fontId="2" fillId="0" borderId="5" xfId="0" applyFont="1" applyBorder="1" applyAlignment="1">
      <alignment horizontal="center" vertical="center"/>
    </xf>
    <xf numFmtId="0" fontId="1" fillId="0" borderId="6" xfId="0" applyFont="1" applyBorder="1"/>
    <xf numFmtId="0" fontId="4" fillId="2" borderId="6" xfId="0" applyFont="1" applyFill="1" applyBorder="1"/>
    <xf numFmtId="0" fontId="4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CCFFFF"/>
      <color rgb="FFCCFF99"/>
      <color rgb="FFFF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="90" zoomScaleNormal="90" workbookViewId="0">
      <selection activeCell="J16" sqref="J16"/>
    </sheetView>
  </sheetViews>
  <sheetFormatPr defaultRowHeight="15" x14ac:dyDescent="0.25"/>
  <cols>
    <col min="1" max="1" width="17.28515625" customWidth="1"/>
    <col min="2" max="2" width="19.5703125" customWidth="1"/>
    <col min="3" max="3" width="13.28515625" customWidth="1"/>
    <col min="7" max="8" width="6.7109375" customWidth="1"/>
    <col min="9" max="9" width="11.5703125" customWidth="1"/>
  </cols>
  <sheetData>
    <row r="1" spans="1:18" x14ac:dyDescent="0.25">
      <c r="A1" s="6" t="s">
        <v>0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12</v>
      </c>
      <c r="G1" s="6" t="s">
        <v>37</v>
      </c>
      <c r="H1" s="6" t="s">
        <v>38</v>
      </c>
      <c r="I1" s="6" t="s">
        <v>13</v>
      </c>
      <c r="J1" s="1"/>
      <c r="K1" s="1"/>
      <c r="L1" s="1"/>
      <c r="M1" s="1"/>
      <c r="N1" s="1"/>
      <c r="O1" s="1"/>
      <c r="P1" s="1"/>
      <c r="Q1" s="1"/>
    </row>
    <row r="2" spans="1:18" x14ac:dyDescent="0.25">
      <c r="A2" s="23" t="s">
        <v>1</v>
      </c>
      <c r="B2" s="24" t="s">
        <v>2</v>
      </c>
      <c r="C2" s="24">
        <v>15</v>
      </c>
      <c r="D2" s="25">
        <v>318</v>
      </c>
      <c r="E2" s="26">
        <v>41</v>
      </c>
      <c r="F2" s="24">
        <v>1</v>
      </c>
      <c r="G2" s="27">
        <v>6</v>
      </c>
      <c r="H2" s="24">
        <v>7</v>
      </c>
      <c r="I2" s="23">
        <f>F2+G2+H2+0</f>
        <v>14</v>
      </c>
      <c r="J2" s="1"/>
      <c r="K2" s="1"/>
      <c r="L2" s="1"/>
      <c r="M2" s="1"/>
      <c r="N2" s="1"/>
      <c r="O2" s="1"/>
      <c r="P2" s="1"/>
      <c r="Q2" s="1"/>
    </row>
    <row r="3" spans="1:18" ht="9" customHeight="1" x14ac:dyDescent="0.25">
      <c r="A3" s="17"/>
      <c r="B3" s="18"/>
      <c r="C3" s="18"/>
      <c r="D3" s="18"/>
      <c r="E3" s="18"/>
      <c r="F3" s="18"/>
      <c r="G3" s="18"/>
      <c r="H3" s="18"/>
      <c r="I3" s="46"/>
      <c r="J3" s="46"/>
      <c r="K3" s="46"/>
      <c r="L3" s="46"/>
      <c r="M3" s="46"/>
      <c r="N3" s="47"/>
      <c r="O3" s="1"/>
      <c r="P3" s="1"/>
      <c r="Q3" s="1"/>
    </row>
    <row r="4" spans="1:18" x14ac:dyDescent="0.25">
      <c r="A4" s="42" t="s">
        <v>10</v>
      </c>
      <c r="B4" s="28" t="s">
        <v>8</v>
      </c>
      <c r="C4" s="28">
        <v>4</v>
      </c>
      <c r="D4" s="29">
        <v>97</v>
      </c>
      <c r="E4" s="29">
        <v>11</v>
      </c>
      <c r="F4" s="88"/>
      <c r="G4" s="69">
        <v>5</v>
      </c>
      <c r="H4" s="88"/>
      <c r="I4" s="69">
        <v>5</v>
      </c>
      <c r="J4" s="82" t="s">
        <v>36</v>
      </c>
      <c r="K4" s="83"/>
      <c r="L4" s="83"/>
      <c r="M4" s="83"/>
      <c r="N4" s="84"/>
      <c r="O4" s="1"/>
      <c r="P4" s="1"/>
      <c r="Q4" s="1"/>
    </row>
    <row r="5" spans="1:18" x14ac:dyDescent="0.25">
      <c r="A5" s="43"/>
      <c r="B5" s="2" t="s">
        <v>9</v>
      </c>
      <c r="C5" s="2">
        <v>12</v>
      </c>
      <c r="D5" s="13">
        <v>203</v>
      </c>
      <c r="E5" s="16">
        <v>26</v>
      </c>
      <c r="F5" s="65"/>
      <c r="G5" s="42"/>
      <c r="H5" s="65"/>
      <c r="I5" s="42"/>
      <c r="J5" s="1"/>
      <c r="K5" s="1"/>
      <c r="L5" s="1"/>
      <c r="M5" s="1"/>
      <c r="N5" s="1"/>
      <c r="O5" s="1"/>
      <c r="P5" s="1"/>
      <c r="Q5" s="1"/>
    </row>
    <row r="6" spans="1:18" ht="9" customHeight="1" x14ac:dyDescent="0.25">
      <c r="A6" s="45"/>
      <c r="B6" s="46"/>
      <c r="C6" s="46"/>
      <c r="D6" s="46"/>
      <c r="E6" s="46"/>
      <c r="F6" s="46"/>
      <c r="G6" s="46"/>
      <c r="H6" s="46"/>
      <c r="I6" s="47"/>
      <c r="J6" s="1"/>
      <c r="K6" s="1"/>
      <c r="L6" s="1"/>
      <c r="M6" s="1"/>
      <c r="N6" s="1"/>
      <c r="O6" s="1"/>
      <c r="P6" s="1"/>
      <c r="Q6" s="1"/>
    </row>
    <row r="7" spans="1:18" x14ac:dyDescent="0.25">
      <c r="A7" s="43" t="s">
        <v>7</v>
      </c>
      <c r="B7" s="2" t="s">
        <v>8</v>
      </c>
      <c r="C7" s="2">
        <v>3</v>
      </c>
      <c r="D7" s="10">
        <v>73</v>
      </c>
      <c r="E7" s="10">
        <v>19</v>
      </c>
      <c r="F7" s="64"/>
      <c r="G7" s="48">
        <v>5</v>
      </c>
      <c r="H7" s="64"/>
      <c r="I7" s="48">
        <v>5</v>
      </c>
      <c r="J7" s="1"/>
      <c r="K7" s="1"/>
      <c r="L7" s="35" t="s">
        <v>65</v>
      </c>
      <c r="M7" s="36"/>
      <c r="N7" s="93" t="s">
        <v>66</v>
      </c>
      <c r="O7" s="93"/>
      <c r="P7" s="92" t="s">
        <v>67</v>
      </c>
      <c r="Q7" s="92"/>
    </row>
    <row r="8" spans="1:18" x14ac:dyDescent="0.25">
      <c r="A8" s="43"/>
      <c r="B8" s="2" t="s">
        <v>9</v>
      </c>
      <c r="C8" s="2">
        <v>7</v>
      </c>
      <c r="D8" s="13">
        <v>125</v>
      </c>
      <c r="E8" s="16">
        <v>28</v>
      </c>
      <c r="F8" s="65"/>
      <c r="G8" s="42"/>
      <c r="H8" s="65"/>
      <c r="I8" s="42"/>
      <c r="J8" s="1"/>
      <c r="K8" s="1"/>
      <c r="L8" s="37"/>
      <c r="M8" s="38"/>
      <c r="N8" s="93"/>
      <c r="O8" s="93"/>
      <c r="P8" s="92" t="s">
        <v>8</v>
      </c>
      <c r="Q8" s="92"/>
    </row>
    <row r="9" spans="1:18" ht="9" customHeight="1" x14ac:dyDescent="0.25">
      <c r="A9" s="17"/>
      <c r="B9" s="18"/>
      <c r="C9" s="18"/>
      <c r="D9" s="18"/>
      <c r="E9" s="18"/>
      <c r="F9" s="18"/>
      <c r="G9" s="19"/>
      <c r="H9" s="7"/>
      <c r="I9" s="20"/>
      <c r="J9" s="1"/>
      <c r="K9" s="1"/>
      <c r="L9" s="37"/>
      <c r="M9" s="38"/>
      <c r="N9" s="45"/>
      <c r="O9" s="46"/>
      <c r="P9" s="46"/>
      <c r="Q9" s="47"/>
    </row>
    <row r="10" spans="1:18" x14ac:dyDescent="0.25">
      <c r="A10" s="48" t="s">
        <v>11</v>
      </c>
      <c r="B10" s="2" t="s">
        <v>8</v>
      </c>
      <c r="C10" s="2">
        <v>4</v>
      </c>
      <c r="D10" s="10">
        <v>83</v>
      </c>
      <c r="E10" s="10">
        <v>11</v>
      </c>
      <c r="F10" s="64"/>
      <c r="G10" s="48">
        <v>5</v>
      </c>
      <c r="H10" s="64"/>
      <c r="I10" s="48">
        <v>5</v>
      </c>
      <c r="J10" s="1"/>
      <c r="K10" s="1"/>
      <c r="L10" s="37"/>
      <c r="M10" s="38"/>
      <c r="N10" s="94" t="s">
        <v>68</v>
      </c>
      <c r="O10" s="94"/>
      <c r="P10" s="95" t="s">
        <v>67</v>
      </c>
      <c r="Q10" s="95"/>
    </row>
    <row r="11" spans="1:18" x14ac:dyDescent="0.25">
      <c r="A11" s="42"/>
      <c r="B11" s="2" t="s">
        <v>9</v>
      </c>
      <c r="C11" s="2">
        <v>7</v>
      </c>
      <c r="D11" s="12">
        <v>126</v>
      </c>
      <c r="E11" s="16">
        <v>19</v>
      </c>
      <c r="F11" s="65"/>
      <c r="G11" s="42"/>
      <c r="H11" s="65"/>
      <c r="I11" s="42"/>
      <c r="J11" s="1"/>
      <c r="K11" s="1"/>
      <c r="L11" s="37"/>
      <c r="M11" s="38"/>
      <c r="N11" s="94"/>
      <c r="O11" s="94"/>
      <c r="P11" s="96" t="s">
        <v>8</v>
      </c>
      <c r="Q11" s="96"/>
    </row>
    <row r="12" spans="1:18" x14ac:dyDescent="0.25">
      <c r="A12" s="55" t="s">
        <v>20</v>
      </c>
      <c r="B12" s="56"/>
      <c r="C12" s="57"/>
      <c r="D12" s="15">
        <f>D2+0</f>
        <v>318</v>
      </c>
      <c r="E12" s="21" t="s">
        <v>39</v>
      </c>
      <c r="F12" s="8">
        <v>1</v>
      </c>
      <c r="G12" s="8">
        <v>21</v>
      </c>
      <c r="H12" s="8">
        <v>7</v>
      </c>
      <c r="I12" s="8">
        <f>F12+G12+H12</f>
        <v>29</v>
      </c>
      <c r="J12" s="1"/>
      <c r="K12" s="1"/>
      <c r="L12" s="37"/>
      <c r="M12" s="38"/>
      <c r="N12" s="45"/>
      <c r="O12" s="46"/>
      <c r="P12" s="46"/>
      <c r="Q12" s="47"/>
    </row>
    <row r="13" spans="1:18" x14ac:dyDescent="0.25">
      <c r="A13" s="49" t="s">
        <v>19</v>
      </c>
      <c r="B13" s="50"/>
      <c r="C13" s="51"/>
      <c r="D13" s="13">
        <f>D5+D8+D11</f>
        <v>454</v>
      </c>
      <c r="E13" s="64"/>
      <c r="F13" s="89" t="s">
        <v>40</v>
      </c>
      <c r="G13" s="90"/>
      <c r="H13" s="90"/>
      <c r="I13" s="91"/>
      <c r="J13" s="1"/>
      <c r="K13" s="1"/>
      <c r="L13" s="37"/>
      <c r="M13" s="38"/>
      <c r="N13" s="97" t="s">
        <v>15</v>
      </c>
      <c r="O13" s="97"/>
      <c r="P13" s="97" t="s">
        <v>67</v>
      </c>
      <c r="Q13" s="97"/>
      <c r="R13" s="34"/>
    </row>
    <row r="14" spans="1:18" x14ac:dyDescent="0.25">
      <c r="A14" s="52" t="s">
        <v>18</v>
      </c>
      <c r="B14" s="53"/>
      <c r="C14" s="54"/>
      <c r="D14" s="9">
        <f>D4+D7+D10</f>
        <v>253</v>
      </c>
      <c r="E14" s="88"/>
      <c r="F14" s="73" t="s">
        <v>41</v>
      </c>
      <c r="G14" s="74"/>
      <c r="H14" s="74"/>
      <c r="I14" s="75"/>
      <c r="J14" s="1"/>
      <c r="K14" s="1"/>
      <c r="L14" s="37"/>
      <c r="M14" s="38"/>
      <c r="N14" s="97"/>
      <c r="O14" s="97"/>
      <c r="P14" s="97"/>
      <c r="Q14" s="97"/>
      <c r="R14" s="34"/>
    </row>
    <row r="15" spans="1:18" x14ac:dyDescent="0.25">
      <c r="A15" s="58" t="s">
        <v>21</v>
      </c>
      <c r="B15" s="59"/>
      <c r="C15" s="60"/>
      <c r="D15" s="30">
        <f>D2+D4+D5+D7+D8+D10+D11+0</f>
        <v>1025</v>
      </c>
      <c r="E15" s="65"/>
      <c r="F15" s="73" t="s">
        <v>42</v>
      </c>
      <c r="G15" s="74"/>
      <c r="H15" s="74"/>
      <c r="I15" s="75"/>
      <c r="J15" s="1"/>
      <c r="K15" s="1"/>
      <c r="L15" s="37"/>
      <c r="M15" s="38"/>
      <c r="N15" s="45"/>
      <c r="O15" s="46"/>
      <c r="P15" s="46"/>
      <c r="Q15" s="47"/>
    </row>
    <row r="16" spans="1:18" x14ac:dyDescent="0.25">
      <c r="A16" s="61" t="s">
        <v>22</v>
      </c>
      <c r="B16" s="62"/>
      <c r="C16" s="62"/>
      <c r="D16" s="63"/>
      <c r="E16" s="5">
        <f>E2+0</f>
        <v>41</v>
      </c>
      <c r="F16" s="73" t="s">
        <v>43</v>
      </c>
      <c r="G16" s="74"/>
      <c r="H16" s="74"/>
      <c r="I16" s="75"/>
      <c r="J16" s="1"/>
      <c r="K16" s="1"/>
      <c r="L16" s="37"/>
      <c r="M16" s="38"/>
      <c r="N16" s="98" t="s">
        <v>16</v>
      </c>
      <c r="O16" s="98"/>
      <c r="P16" s="98" t="s">
        <v>67</v>
      </c>
      <c r="Q16" s="98"/>
      <c r="R16" s="34"/>
    </row>
    <row r="17" spans="1:18" x14ac:dyDescent="0.25">
      <c r="A17" s="61" t="s">
        <v>23</v>
      </c>
      <c r="B17" s="62"/>
      <c r="C17" s="62"/>
      <c r="D17" s="63"/>
      <c r="E17" s="4">
        <f>E5+E8+E11</f>
        <v>73</v>
      </c>
      <c r="F17" s="73" t="s">
        <v>44</v>
      </c>
      <c r="G17" s="74"/>
      <c r="H17" s="74"/>
      <c r="I17" s="75"/>
      <c r="J17" s="1"/>
      <c r="K17" s="1"/>
      <c r="L17" s="37"/>
      <c r="M17" s="38"/>
      <c r="N17" s="98"/>
      <c r="O17" s="98"/>
      <c r="P17" s="98"/>
      <c r="Q17" s="98"/>
      <c r="R17" s="34"/>
    </row>
    <row r="18" spans="1:18" x14ac:dyDescent="0.25">
      <c r="A18" s="61" t="s">
        <v>24</v>
      </c>
      <c r="B18" s="62"/>
      <c r="C18" s="62"/>
      <c r="D18" s="63"/>
      <c r="E18" s="9">
        <f>E4+E7+E10</f>
        <v>41</v>
      </c>
      <c r="F18" s="73" t="s">
        <v>45</v>
      </c>
      <c r="G18" s="74"/>
      <c r="H18" s="74"/>
      <c r="I18" s="75"/>
      <c r="J18" s="1"/>
      <c r="K18" s="1"/>
      <c r="L18" s="37"/>
      <c r="M18" s="38"/>
      <c r="N18" s="45"/>
      <c r="O18" s="46"/>
      <c r="P18" s="46"/>
      <c r="Q18" s="47"/>
    </row>
    <row r="19" spans="1:18" x14ac:dyDescent="0.25">
      <c r="A19" s="66" t="s">
        <v>25</v>
      </c>
      <c r="B19" s="67"/>
      <c r="C19" s="67"/>
      <c r="D19" s="68"/>
      <c r="E19" s="11">
        <f>E16+E17+E18</f>
        <v>155</v>
      </c>
      <c r="F19" s="76" t="s">
        <v>46</v>
      </c>
      <c r="G19" s="77"/>
      <c r="H19" s="77"/>
      <c r="I19" s="78"/>
      <c r="J19" s="1"/>
      <c r="K19" s="1"/>
      <c r="L19" s="37"/>
      <c r="M19" s="38"/>
      <c r="N19" s="99" t="s">
        <v>17</v>
      </c>
      <c r="O19" s="99"/>
      <c r="P19" s="99" t="s">
        <v>8</v>
      </c>
      <c r="Q19" s="99"/>
      <c r="R19" s="34"/>
    </row>
    <row r="20" spans="1:18" x14ac:dyDescent="0.25">
      <c r="A20" s="44" t="s">
        <v>14</v>
      </c>
      <c r="B20" s="44"/>
      <c r="C20" s="44"/>
      <c r="D20" s="44"/>
      <c r="E20" s="44"/>
      <c r="F20" s="44"/>
      <c r="G20" s="44"/>
      <c r="H20" s="44"/>
      <c r="I20" s="44"/>
      <c r="J20" s="1"/>
      <c r="K20" s="1"/>
      <c r="L20" s="37"/>
      <c r="M20" s="38"/>
      <c r="N20" s="99"/>
      <c r="O20" s="99"/>
      <c r="P20" s="99"/>
      <c r="Q20" s="99"/>
      <c r="R20" s="34"/>
    </row>
    <row r="21" spans="1:18" x14ac:dyDescent="0.25">
      <c r="A21" s="3" t="s">
        <v>0</v>
      </c>
      <c r="B21" s="3" t="s">
        <v>3</v>
      </c>
      <c r="C21" s="3" t="s">
        <v>34</v>
      </c>
      <c r="D21" s="3" t="s">
        <v>33</v>
      </c>
      <c r="E21" s="8" t="s">
        <v>13</v>
      </c>
      <c r="F21" s="79" t="s">
        <v>40</v>
      </c>
      <c r="G21" s="80"/>
      <c r="H21" s="80"/>
      <c r="I21" s="81"/>
      <c r="J21" s="1"/>
      <c r="K21" s="1"/>
      <c r="L21" s="37"/>
      <c r="M21" s="38"/>
      <c r="N21" s="41" t="s">
        <v>1</v>
      </c>
      <c r="O21" s="41"/>
      <c r="P21" s="41" t="s">
        <v>69</v>
      </c>
      <c r="Q21" s="41"/>
    </row>
    <row r="22" spans="1:18" x14ac:dyDescent="0.25">
      <c r="A22" s="48" t="s">
        <v>15</v>
      </c>
      <c r="B22" s="70" t="s">
        <v>9</v>
      </c>
      <c r="C22" s="31" t="s">
        <v>30</v>
      </c>
      <c r="D22" s="32">
        <v>16</v>
      </c>
      <c r="E22" s="48">
        <v>66</v>
      </c>
      <c r="F22" s="82" t="s">
        <v>51</v>
      </c>
      <c r="G22" s="83"/>
      <c r="H22" s="83"/>
      <c r="I22" s="84"/>
      <c r="J22" s="1"/>
      <c r="K22" s="1"/>
      <c r="L22" s="39"/>
      <c r="M22" s="40"/>
      <c r="N22" s="41"/>
      <c r="O22" s="41"/>
      <c r="P22" s="41"/>
      <c r="Q22" s="41"/>
    </row>
    <row r="23" spans="1:18" x14ac:dyDescent="0.25">
      <c r="A23" s="69"/>
      <c r="B23" s="71"/>
      <c r="C23" s="31" t="s">
        <v>29</v>
      </c>
      <c r="D23" s="32">
        <v>16</v>
      </c>
      <c r="E23" s="69"/>
      <c r="F23" s="82" t="s">
        <v>52</v>
      </c>
      <c r="G23" s="83"/>
      <c r="H23" s="83"/>
      <c r="I23" s="84"/>
      <c r="J23" s="1"/>
      <c r="K23" s="1"/>
      <c r="L23" s="1"/>
      <c r="M23" s="1"/>
      <c r="N23" s="1"/>
      <c r="O23" s="1"/>
      <c r="P23" s="1"/>
      <c r="Q23" s="1"/>
    </row>
    <row r="24" spans="1:18" x14ac:dyDescent="0.25">
      <c r="A24" s="69"/>
      <c r="B24" s="71"/>
      <c r="C24" s="31" t="s">
        <v>31</v>
      </c>
      <c r="D24" s="32">
        <v>17</v>
      </c>
      <c r="E24" s="69"/>
      <c r="F24" s="82" t="s">
        <v>53</v>
      </c>
      <c r="G24" s="83"/>
      <c r="H24" s="83"/>
      <c r="I24" s="84"/>
      <c r="J24" s="1"/>
      <c r="K24" s="1"/>
      <c r="L24" s="1"/>
      <c r="M24" s="1"/>
      <c r="N24" s="1"/>
      <c r="O24" s="1"/>
      <c r="P24" s="1"/>
      <c r="Q24" s="1"/>
    </row>
    <row r="25" spans="1:18" x14ac:dyDescent="0.25">
      <c r="A25" s="42"/>
      <c r="B25" s="72"/>
      <c r="C25" s="31" t="s">
        <v>32</v>
      </c>
      <c r="D25" s="32">
        <v>17</v>
      </c>
      <c r="E25" s="42"/>
      <c r="F25" s="82" t="s">
        <v>54</v>
      </c>
      <c r="G25" s="83"/>
      <c r="H25" s="83"/>
      <c r="I25" s="84"/>
      <c r="J25" s="1"/>
      <c r="K25" s="1"/>
      <c r="L25" s="1"/>
      <c r="M25" s="1"/>
      <c r="N25" s="1"/>
      <c r="O25" s="1"/>
      <c r="P25" s="1"/>
      <c r="Q25" s="1"/>
    </row>
    <row r="26" spans="1:18" x14ac:dyDescent="0.25">
      <c r="A26" s="48" t="s">
        <v>17</v>
      </c>
      <c r="B26" s="70" t="s">
        <v>8</v>
      </c>
      <c r="C26" s="31" t="s">
        <v>47</v>
      </c>
      <c r="D26" s="33">
        <v>19</v>
      </c>
      <c r="E26" s="48">
        <v>85</v>
      </c>
      <c r="F26" s="82" t="s">
        <v>55</v>
      </c>
      <c r="G26" s="83"/>
      <c r="H26" s="83"/>
      <c r="I26" s="84"/>
      <c r="J26" s="1"/>
      <c r="K26" s="1"/>
      <c r="L26" s="1"/>
      <c r="M26" s="1"/>
      <c r="N26" s="1"/>
      <c r="O26" s="1"/>
      <c r="P26" s="1"/>
      <c r="Q26" s="1"/>
    </row>
    <row r="27" spans="1:18" x14ac:dyDescent="0.25">
      <c r="A27" s="69"/>
      <c r="B27" s="71"/>
      <c r="C27" s="31" t="s">
        <v>48</v>
      </c>
      <c r="D27" s="33">
        <v>23</v>
      </c>
      <c r="E27" s="69"/>
      <c r="F27" s="82" t="s">
        <v>56</v>
      </c>
      <c r="G27" s="83"/>
      <c r="H27" s="83"/>
      <c r="I27" s="84"/>
      <c r="J27" s="1"/>
      <c r="K27" s="1"/>
      <c r="L27" s="1"/>
      <c r="M27" s="1"/>
      <c r="N27" s="1"/>
      <c r="O27" s="1"/>
      <c r="P27" s="1"/>
      <c r="Q27" s="1"/>
    </row>
    <row r="28" spans="1:18" x14ac:dyDescent="0.25">
      <c r="A28" s="69"/>
      <c r="B28" s="71"/>
      <c r="C28" s="31" t="s">
        <v>49</v>
      </c>
      <c r="D28" s="33">
        <v>22</v>
      </c>
      <c r="E28" s="69"/>
      <c r="F28" s="82" t="s">
        <v>57</v>
      </c>
      <c r="G28" s="83"/>
      <c r="H28" s="83"/>
      <c r="I28" s="84"/>
      <c r="J28" s="1"/>
      <c r="K28" s="1"/>
      <c r="L28" s="1"/>
      <c r="M28" s="1"/>
      <c r="N28" s="1"/>
      <c r="O28" s="1"/>
      <c r="P28" s="1"/>
      <c r="Q28" s="1"/>
    </row>
    <row r="29" spans="1:18" x14ac:dyDescent="0.25">
      <c r="A29" s="42"/>
      <c r="B29" s="72"/>
      <c r="C29" s="31" t="s">
        <v>50</v>
      </c>
      <c r="D29" s="33">
        <v>21</v>
      </c>
      <c r="E29" s="42"/>
      <c r="F29" s="82" t="s">
        <v>58</v>
      </c>
      <c r="G29" s="83"/>
      <c r="H29" s="83"/>
      <c r="I29" s="84"/>
      <c r="J29" s="1"/>
      <c r="K29" s="1"/>
      <c r="L29" s="1"/>
      <c r="M29" s="1"/>
      <c r="N29" s="1"/>
      <c r="O29" s="1"/>
      <c r="P29" s="1"/>
      <c r="Q29" s="1"/>
    </row>
    <row r="30" spans="1:18" x14ac:dyDescent="0.25">
      <c r="A30" s="48" t="s">
        <v>16</v>
      </c>
      <c r="B30" s="70" t="s">
        <v>9</v>
      </c>
      <c r="C30" s="31" t="s">
        <v>27</v>
      </c>
      <c r="D30" s="22">
        <v>20</v>
      </c>
      <c r="E30" s="48">
        <f>18+20+18</f>
        <v>56</v>
      </c>
      <c r="F30" s="82" t="s">
        <v>59</v>
      </c>
      <c r="G30" s="83"/>
      <c r="H30" s="83"/>
      <c r="I30" s="84"/>
      <c r="J30" s="1"/>
      <c r="K30" s="1"/>
      <c r="L30" s="1"/>
      <c r="M30" s="1"/>
      <c r="N30" s="1"/>
      <c r="O30" s="1"/>
      <c r="P30" s="1"/>
      <c r="Q30" s="1"/>
    </row>
    <row r="31" spans="1:18" x14ac:dyDescent="0.25">
      <c r="A31" s="69"/>
      <c r="B31" s="71"/>
      <c r="C31" s="31" t="s">
        <v>26</v>
      </c>
      <c r="D31" s="22">
        <v>18</v>
      </c>
      <c r="E31" s="69"/>
      <c r="F31" s="82" t="s">
        <v>62</v>
      </c>
      <c r="G31" s="83"/>
      <c r="H31" s="83"/>
      <c r="I31" s="84"/>
      <c r="J31" s="1"/>
      <c r="K31" s="1"/>
      <c r="L31" s="1"/>
      <c r="M31" s="1"/>
      <c r="N31" s="1"/>
      <c r="O31" s="1"/>
      <c r="P31" s="1"/>
      <c r="Q31" s="1"/>
    </row>
    <row r="32" spans="1:18" x14ac:dyDescent="0.25">
      <c r="A32" s="42"/>
      <c r="B32" s="72"/>
      <c r="C32" s="31" t="s">
        <v>28</v>
      </c>
      <c r="D32" s="22">
        <v>18</v>
      </c>
      <c r="E32" s="42"/>
      <c r="F32" s="82" t="s">
        <v>60</v>
      </c>
      <c r="G32" s="83"/>
      <c r="H32" s="83"/>
      <c r="I32" s="84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85" t="s">
        <v>35</v>
      </c>
      <c r="B33" s="86"/>
      <c r="C33" s="86"/>
      <c r="D33" s="87"/>
      <c r="E33" s="8">
        <f>E22+E26+E30</f>
        <v>207</v>
      </c>
      <c r="F33" s="82" t="s">
        <v>61</v>
      </c>
      <c r="G33" s="83"/>
      <c r="H33" s="83"/>
      <c r="I33" s="84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 t="s">
        <v>63</v>
      </c>
      <c r="C35" s="1">
        <f>203+125+66+56</f>
        <v>450</v>
      </c>
      <c r="D35" s="1">
        <v>-4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 t="s">
        <v>64</v>
      </c>
      <c r="C36" s="1">
        <f>97+73+85</f>
        <v>255</v>
      </c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 t="s">
        <v>13</v>
      </c>
      <c r="C37" s="1">
        <f>D12+C35+C36</f>
        <v>1023</v>
      </c>
      <c r="D37" s="14">
        <f>-2</f>
        <v>-2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</sheetData>
  <mergeCells count="80">
    <mergeCell ref="N12:Q12"/>
    <mergeCell ref="N16:O17"/>
    <mergeCell ref="P16:Q17"/>
    <mergeCell ref="N19:O20"/>
    <mergeCell ref="P19:Q20"/>
    <mergeCell ref="N18:Q18"/>
    <mergeCell ref="F31:I31"/>
    <mergeCell ref="F32:I32"/>
    <mergeCell ref="F33:I33"/>
    <mergeCell ref="F26:I26"/>
    <mergeCell ref="F27:I27"/>
    <mergeCell ref="F28:I28"/>
    <mergeCell ref="F29:I29"/>
    <mergeCell ref="F30:I30"/>
    <mergeCell ref="A33:D33"/>
    <mergeCell ref="I3:N3"/>
    <mergeCell ref="E13:E15"/>
    <mergeCell ref="F13:I13"/>
    <mergeCell ref="F14:I14"/>
    <mergeCell ref="F15:I15"/>
    <mergeCell ref="J4:N4"/>
    <mergeCell ref="G10:G11"/>
    <mergeCell ref="I10:I11"/>
    <mergeCell ref="G7:G8"/>
    <mergeCell ref="I7:I8"/>
    <mergeCell ref="G4:G5"/>
    <mergeCell ref="I4:I5"/>
    <mergeCell ref="F4:F5"/>
    <mergeCell ref="H4:H5"/>
    <mergeCell ref="F7:F8"/>
    <mergeCell ref="A22:A25"/>
    <mergeCell ref="B22:B25"/>
    <mergeCell ref="E22:E25"/>
    <mergeCell ref="E26:E29"/>
    <mergeCell ref="F16:I16"/>
    <mergeCell ref="F17:I17"/>
    <mergeCell ref="F18:I18"/>
    <mergeCell ref="F19:I19"/>
    <mergeCell ref="F21:I21"/>
    <mergeCell ref="F22:I22"/>
    <mergeCell ref="F23:I23"/>
    <mergeCell ref="F24:I24"/>
    <mergeCell ref="F25:I25"/>
    <mergeCell ref="A30:A32"/>
    <mergeCell ref="B30:B32"/>
    <mergeCell ref="E30:E32"/>
    <mergeCell ref="A26:A29"/>
    <mergeCell ref="B26:B29"/>
    <mergeCell ref="A4:A5"/>
    <mergeCell ref="A7:A8"/>
    <mergeCell ref="A20:I20"/>
    <mergeCell ref="A6:I6"/>
    <mergeCell ref="A10:A11"/>
    <mergeCell ref="A13:C13"/>
    <mergeCell ref="A14:C14"/>
    <mergeCell ref="A12:C12"/>
    <mergeCell ref="A15:C15"/>
    <mergeCell ref="A16:D16"/>
    <mergeCell ref="A17:D17"/>
    <mergeCell ref="A18:D18"/>
    <mergeCell ref="F10:F11"/>
    <mergeCell ref="H10:H11"/>
    <mergeCell ref="A19:D19"/>
    <mergeCell ref="H7:H8"/>
    <mergeCell ref="R13:R14"/>
    <mergeCell ref="R16:R17"/>
    <mergeCell ref="R19:R20"/>
    <mergeCell ref="L7:M22"/>
    <mergeCell ref="N21:O22"/>
    <mergeCell ref="P21:Q22"/>
    <mergeCell ref="P7:Q7"/>
    <mergeCell ref="P8:Q8"/>
    <mergeCell ref="N7:O8"/>
    <mergeCell ref="N9:Q9"/>
    <mergeCell ref="N15:Q15"/>
    <mergeCell ref="N10:O11"/>
    <mergeCell ref="P10:Q10"/>
    <mergeCell ref="P11:Q11"/>
    <mergeCell ref="N13:O14"/>
    <mergeCell ref="P13:Q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Plessi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2022-05-04T14:35:19Z</dcterms:modified>
</cp:coreProperties>
</file>